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F:\Community Services\CoC\BoS NOFA\01 Supplemental NOFO\Project Application\"/>
    </mc:Choice>
  </mc:AlternateContent>
  <xr:revisionPtr revIDLastSave="0" documentId="13_ncr:1_{B3B2F061-A765-4EB8-A005-6FA946B14203}" xr6:coauthVersionLast="47" xr6:coauthVersionMax="47" xr10:uidLastSave="{00000000-0000-0000-0000-000000000000}"/>
  <bookViews>
    <workbookView xWindow="-28920" yWindow="60" windowWidth="29040" windowHeight="15840" firstSheet="1" activeTab="6" xr2:uid="{EEA79CAB-5A87-4A43-B178-B199E32B697E}"/>
  </bookViews>
  <sheets>
    <sheet name="Total Project Units and Type" sheetId="1" r:id="rId1"/>
    <sheet name="Households Served" sheetId="3" r:id="rId2"/>
    <sheet name="Rental Assistance Budget" sheetId="5" r:id="rId3"/>
    <sheet name="Supportive Services Buget" sheetId="6" r:id="rId4"/>
    <sheet name="HMIS Budget" sheetId="7" r:id="rId5"/>
    <sheet name="Match" sheetId="9" r:id="rId6"/>
    <sheet name="Project Budget"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8" l="1"/>
  <c r="B5" i="5" l="1"/>
  <c r="E18" i="8" l="1"/>
  <c r="A15" i="8"/>
  <c r="D11" i="7"/>
  <c r="D23" i="6"/>
  <c r="E22" i="5"/>
  <c r="E21" i="5"/>
  <c r="E13" i="8"/>
  <c r="E12" i="8"/>
  <c r="B13" i="9"/>
  <c r="D22" i="6"/>
  <c r="D5" i="7"/>
  <c r="D6" i="7"/>
  <c r="D7" i="7"/>
  <c r="D8" i="7"/>
  <c r="D4" i="7"/>
  <c r="D6" i="6"/>
  <c r="D7" i="6"/>
  <c r="D8" i="6"/>
  <c r="D9" i="6"/>
  <c r="D10" i="6"/>
  <c r="D11" i="6"/>
  <c r="D12" i="6"/>
  <c r="D13" i="6"/>
  <c r="D14" i="6"/>
  <c r="D15" i="6"/>
  <c r="D16" i="6"/>
  <c r="D17" i="6"/>
  <c r="D18" i="6"/>
  <c r="D19" i="6"/>
  <c r="D20" i="6"/>
  <c r="D21" i="6"/>
  <c r="D5" i="6"/>
  <c r="C6" i="8" l="1"/>
  <c r="D25" i="6"/>
  <c r="C9" i="7"/>
  <c r="E8" i="8" s="1"/>
  <c r="B21" i="5"/>
  <c r="B22" i="5" s="1"/>
  <c r="E11" i="5"/>
  <c r="E12" i="5"/>
  <c r="E13" i="5"/>
  <c r="E14" i="5"/>
  <c r="E15" i="5"/>
  <c r="E16" i="5"/>
  <c r="E17" i="5"/>
  <c r="E18" i="5"/>
  <c r="E19" i="5"/>
  <c r="E20" i="5"/>
  <c r="E10" i="5"/>
  <c r="C5" i="8" l="1"/>
  <c r="E5" i="8" s="1"/>
  <c r="E6" i="8"/>
  <c r="B6" i="3"/>
  <c r="B7" i="3"/>
  <c r="B5" i="3"/>
  <c r="B9" i="3" s="1"/>
  <c r="E9" i="8" l="1"/>
  <c r="E10" i="8" s="1"/>
  <c r="E11" i="8" l="1"/>
  <c r="E17" i="8" s="1"/>
</calcChain>
</file>

<file path=xl/sharedStrings.xml><?xml version="1.0" encoding="utf-8"?>
<sst xmlns="http://schemas.openxmlformats.org/spreadsheetml/2006/main" count="127" uniqueCount="123">
  <si>
    <t>Total Units</t>
  </si>
  <si>
    <t>Total Beds</t>
  </si>
  <si>
    <t>Total Chronic Beds</t>
  </si>
  <si>
    <t>Housing Type</t>
  </si>
  <si>
    <t>Barracks</t>
  </si>
  <si>
    <t>Dormitory-shared</t>
  </si>
  <si>
    <t>Shared Housig</t>
  </si>
  <si>
    <t>Single Room Occupancy</t>
  </si>
  <si>
    <t>Clustered Apartments</t>
  </si>
  <si>
    <t>Single Family Housing</t>
  </si>
  <si>
    <t>Scattered Site aparements</t>
  </si>
  <si>
    <t>Check One</t>
  </si>
  <si>
    <t>Enter Number</t>
  </si>
  <si>
    <t>Address of Units</t>
  </si>
  <si>
    <t>If you have scattered site units, use the site of the administration office.</t>
  </si>
  <si>
    <t>City</t>
  </si>
  <si>
    <t>State</t>
  </si>
  <si>
    <t>Zip</t>
  </si>
  <si>
    <t>Households with Adults Only</t>
  </si>
  <si>
    <t>Households with Adults and Children</t>
  </si>
  <si>
    <t>Households with Children Only</t>
  </si>
  <si>
    <t>For the purpose of a HUD application, children are considered youth under the age of 18.</t>
  </si>
  <si>
    <t>Chronically Homeless Veterans</t>
  </si>
  <si>
    <t>Non-Chronically Homeless Veterans</t>
  </si>
  <si>
    <t>Chronically Homeless Non-Veteras</t>
  </si>
  <si>
    <t>Chronic Substance Abuse</t>
  </si>
  <si>
    <t>Domestic Violence</t>
  </si>
  <si>
    <t>HIV/AIDS</t>
  </si>
  <si>
    <t>Severely Mental Ill</t>
  </si>
  <si>
    <t>Developmentally Disabled</t>
  </si>
  <si>
    <t>Physically Disabled</t>
  </si>
  <si>
    <t>Person not in one of the Identified subpulations</t>
  </si>
  <si>
    <t>Total Households</t>
  </si>
  <si>
    <t xml:space="preserve">Please enter the nubers below.  </t>
  </si>
  <si>
    <t>Total**</t>
  </si>
  <si>
    <t>**The total should match total units on the previous sheet.</t>
  </si>
  <si>
    <t>Size of units for rental assistance or leasing</t>
  </si>
  <si>
    <t># of units</t>
  </si>
  <si>
    <t>FMR AREA</t>
  </si>
  <si>
    <t>Total Request</t>
  </si>
  <si>
    <t>SRO</t>
  </si>
  <si>
    <t>0 BEDROOM</t>
  </si>
  <si>
    <t>1 BEDROOM</t>
  </si>
  <si>
    <t>2 BEDROOM</t>
  </si>
  <si>
    <t>3 BEDROOM</t>
  </si>
  <si>
    <t>4 BEDROOM</t>
  </si>
  <si>
    <t>5 BEDROOM</t>
  </si>
  <si>
    <t>6 BEDROOM</t>
  </si>
  <si>
    <t>7 BEDROOM</t>
  </si>
  <si>
    <t>8 BEDROOM</t>
  </si>
  <si>
    <t>9 BEDROOM</t>
  </si>
  <si>
    <t>Total units and annual Assistance requested</t>
  </si>
  <si>
    <t>Eligible Costs</t>
  </si>
  <si>
    <t>Quantity Description (max 400 characters)</t>
  </si>
  <si>
    <t>Annual Assistance Requested</t>
  </si>
  <si>
    <t>Assessment of Service Needs</t>
  </si>
  <si>
    <t>Assistance with Moving Costs</t>
  </si>
  <si>
    <t>Case Management</t>
  </si>
  <si>
    <t>Child Care</t>
  </si>
  <si>
    <t>Education Services</t>
  </si>
  <si>
    <t>Employment Assistance</t>
  </si>
  <si>
    <t>Food</t>
  </si>
  <si>
    <t>Services</t>
  </si>
  <si>
    <t>Legal Services</t>
  </si>
  <si>
    <t>Life Skills</t>
  </si>
  <si>
    <t>Mental Health Services</t>
  </si>
  <si>
    <t>Outpatient Health Services</t>
  </si>
  <si>
    <t>Outreach Services</t>
  </si>
  <si>
    <t>Substance Abuse Treatment</t>
  </si>
  <si>
    <t>Transportation</t>
  </si>
  <si>
    <t>Utility Deposits</t>
  </si>
  <si>
    <t>Operating Costs</t>
  </si>
  <si>
    <t>Grant Term</t>
  </si>
  <si>
    <t>Total Request for Grant Term</t>
  </si>
  <si>
    <t>Total Annual Assistance Requested</t>
  </si>
  <si>
    <t>Quantity and Description</t>
  </si>
  <si>
    <t>Equipment</t>
  </si>
  <si>
    <t>Software</t>
  </si>
  <si>
    <t>Personnel</t>
  </si>
  <si>
    <t>Space and Operations</t>
  </si>
  <si>
    <t>Grant Term (in years)</t>
  </si>
  <si>
    <t>Total Assistance Requested for Grant Term by Applicant</t>
  </si>
  <si>
    <t>2. Rental Assistance</t>
  </si>
  <si>
    <t>3. Supportive Services</t>
  </si>
  <si>
    <t>5. HMIS</t>
  </si>
  <si>
    <t>6. Sub-total Costs Requested</t>
  </si>
  <si>
    <t>8. Total Assistance plus Admin Requested</t>
  </si>
  <si>
    <t>9. Cash Match</t>
  </si>
  <si>
    <t>10. In-Kind Match</t>
  </si>
  <si>
    <t>Total Budget</t>
  </si>
  <si>
    <t>Applicant’s Grant Term (in Years)</t>
  </si>
  <si>
    <t>What is the Source of the Contribution (i.e.: name of the grantor or where funds come from)</t>
  </si>
  <si>
    <t>Identify Source of Contribution as Government or Private funds</t>
  </si>
  <si>
    <t>Date of Written Commitment (i.e.: when was money received or committed from the donor)</t>
  </si>
  <si>
    <t>Type of Match (i.e.: Cash or In-kind)</t>
  </si>
  <si>
    <t>Amount of Written Commitment (i.e.: how much is total grant/donation and how much will be used for matching purposes for this request)</t>
  </si>
  <si>
    <t>What eligibility requirements do the funder(s) have for this project?</t>
  </si>
  <si>
    <t>4. Operating</t>
  </si>
  <si>
    <r>
      <t xml:space="preserve">Using the rental assistance amount from the chart above, complete the budget below for the project that you are requesting assistance for this grant request. Eligible costs are line itemed below. </t>
    </r>
    <r>
      <rPr>
        <b/>
        <i/>
        <sz val="12"/>
        <color theme="1"/>
        <rFont val="Calibri"/>
        <family val="2"/>
        <scheme val="minor"/>
      </rPr>
      <t>Do not enter information into this chart.  It should self-fill based on other charts. Only double check information.</t>
    </r>
    <r>
      <rPr>
        <sz val="12"/>
        <color theme="1"/>
        <rFont val="Calibri"/>
        <family val="2"/>
        <scheme val="minor"/>
      </rPr>
      <t xml:space="preserve"> </t>
    </r>
    <r>
      <rPr>
        <sz val="12"/>
        <color rgb="FFFF0000"/>
        <rFont val="Calibri (Body)"/>
      </rPr>
      <t>(4 Points)</t>
    </r>
  </si>
  <si>
    <t xml:space="preserve">This workbook is a summary of charts required by HUD in the CoC's application.  </t>
  </si>
  <si>
    <t>Please complete or enter in the cells highlighted in orange only.</t>
  </si>
  <si>
    <t>County</t>
  </si>
  <si>
    <r>
      <t xml:space="preserve">Total Match </t>
    </r>
    <r>
      <rPr>
        <b/>
        <sz val="11"/>
        <color theme="1"/>
        <rFont val="Calibri"/>
        <family val="2"/>
        <scheme val="minor"/>
      </rPr>
      <t>(Must be</t>
    </r>
    <r>
      <rPr>
        <sz val="11"/>
        <color theme="1"/>
        <rFont val="Calibri"/>
        <family val="2"/>
        <scheme val="minor"/>
      </rPr>
      <t xml:space="preserve"> </t>
    </r>
    <r>
      <rPr>
        <b/>
        <sz val="11"/>
        <color theme="1"/>
        <rFont val="Calibri"/>
        <family val="2"/>
        <scheme val="minor"/>
      </rPr>
      <t>at a minimum of 25%</t>
    </r>
    <r>
      <rPr>
        <sz val="11"/>
        <color theme="1"/>
        <rFont val="Calibri"/>
        <family val="2"/>
        <scheme val="minor"/>
      </rPr>
      <t xml:space="preserve"> </t>
    </r>
    <r>
      <rPr>
        <b/>
        <sz val="11"/>
        <color theme="1"/>
        <rFont val="Calibri"/>
        <family val="2"/>
        <scheme val="minor"/>
      </rPr>
      <t>of project budget):</t>
    </r>
  </si>
  <si>
    <t xml:space="preserve">7. Admin (up to 10%) </t>
  </si>
  <si>
    <t>Annual Rental Assistance Requested by Applicant</t>
  </si>
  <si>
    <t>36 MONTHS (3 year
of grant, multiply FMR x 12 months to equal total request)</t>
  </si>
  <si>
    <t>County:</t>
  </si>
  <si>
    <t>Total Assistance Requested</t>
  </si>
  <si>
    <t>One Year Budget Request</t>
  </si>
  <si>
    <t>Housing Search/Counseling Services</t>
  </si>
  <si>
    <t>Rural Set Aside Capacity Building (up to 20% of subtotal of all BLIs+ Admin)</t>
  </si>
  <si>
    <t>Rural Set Aside Only- Seciont 491 Activities</t>
  </si>
  <si>
    <t>Total Match (for 3 year grant)</t>
  </si>
  <si>
    <t>Annual CASH Match:</t>
  </si>
  <si>
    <t>Annual In-Kind Match:</t>
  </si>
  <si>
    <t>Total units and grant term assistance requested</t>
  </si>
  <si>
    <t>Total Request for 3 year Grant Term</t>
  </si>
  <si>
    <r>
      <t xml:space="preserve">Will turn red if does not match the "Match" </t>
    </r>
    <r>
      <rPr>
        <sz val="11"/>
        <color theme="1"/>
        <rFont val="Calibri"/>
        <family val="2"/>
        <scheme val="minor"/>
      </rPr>
      <t>page budget.</t>
    </r>
  </si>
  <si>
    <t>The County of location for the unit or administrative offices will be used for the FMR. Please visit HUD's FMR website for more information. https://www.huduser.gov/portal/datasets/fmr.html</t>
  </si>
  <si>
    <t xml:space="preserve">Budget Detail (Chart #1): Enter number of units by unit type, and add the applicable Fair Market Rent (FMR).  The formulas will calculate, using applicable FMR level (added by applicant), multiply units times 12 (3-year grant) and enter totals. </t>
  </si>
  <si>
    <r>
      <t xml:space="preserve">Enter the quantity and total budget request for each supportive services cost. The budget form will use an annual budget to calculate the total of 3 years in supportive service. When including staff costs, please include title, salary and number of FTEs. </t>
    </r>
    <r>
      <rPr>
        <sz val="12"/>
        <color rgb="FFFF0000"/>
        <rFont val="Calibri"/>
        <family val="2"/>
        <scheme val="minor"/>
      </rPr>
      <t xml:space="preserve"> (4 Points)</t>
    </r>
  </si>
  <si>
    <r>
      <t xml:space="preserve">Enter the quantity and total budget request for each HMIS cost. </t>
    </r>
    <r>
      <rPr>
        <sz val="12"/>
        <color rgb="FFFF0000"/>
        <rFont val="Calibri"/>
        <family val="2"/>
        <scheme val="minor"/>
      </rPr>
      <t>(1 Points)</t>
    </r>
  </si>
  <si>
    <r>
      <t xml:space="preserve">A minimum of 25% of the project budget must be matched from the requesting agency, including Capacity Building for Rural Set Aside. Proof of the match amount needs to be listed below. All documentation of match sources and amounts will be needed to be provided to IHCDA Community Services before a grant agreement will be issued. </t>
    </r>
    <r>
      <rPr>
        <sz val="12"/>
        <color rgb="FFFF0000"/>
        <rFont val="Calibri"/>
        <family val="2"/>
        <scheme val="minor"/>
      </rPr>
      <t>(1 Points)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</si>
</sst>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5">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color theme="1"/>
      <name val="Times New Roman"/>
      <family val="1"/>
    </font>
    <font>
      <b/>
      <sz val="12"/>
      <color rgb="FF000000"/>
      <name val="Calibri"/>
      <family val="2"/>
      <scheme val="minor"/>
    </font>
    <font>
      <sz val="12"/>
      <color rgb="FF000000"/>
      <name val="Calibri"/>
      <family val="2"/>
      <scheme val="minor"/>
    </font>
    <font>
      <b/>
      <i/>
      <sz val="12"/>
      <color theme="1"/>
      <name val="Calibri"/>
      <family val="2"/>
      <scheme val="minor"/>
    </font>
    <font>
      <sz val="12"/>
      <color rgb="FFFF0000"/>
      <name val="Calibri (Body)"/>
    </font>
    <font>
      <b/>
      <sz val="16"/>
      <color theme="1"/>
      <name val="Calibri"/>
      <family val="2"/>
      <scheme val="minor"/>
    </font>
    <font>
      <sz val="12"/>
      <color rgb="FFFF0000"/>
      <name val="Calibri"/>
      <family val="2"/>
      <scheme val="minor"/>
    </font>
  </fonts>
  <fills count="11">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rgb="FFC0C0C0"/>
        <bgColor indexed="64"/>
      </patternFill>
    </fill>
    <fill>
      <patternFill patternType="solid">
        <fgColor theme="0" tint="-0.14999847407452621"/>
        <bgColor indexed="64"/>
      </patternFill>
    </fill>
    <fill>
      <patternFill patternType="solid">
        <fgColor rgb="FFDADADA"/>
        <bgColor indexed="64"/>
      </patternFill>
    </fill>
    <fill>
      <patternFill patternType="solid">
        <fgColor theme="1"/>
        <bgColor indexed="64"/>
      </patternFill>
    </fill>
    <fill>
      <patternFill patternType="solid">
        <fgColor theme="0"/>
        <bgColor indexed="64"/>
      </patternFill>
    </fill>
    <fill>
      <patternFill patternType="solid">
        <fgColor theme="2" tint="-9.9978637043366805E-2"/>
        <bgColor indexed="64"/>
      </patternFill>
    </fill>
    <fill>
      <patternFill patternType="solid">
        <fgColor theme="5"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44" fontId="3" fillId="0" borderId="0" applyFont="0" applyFill="0" applyBorder="0" applyAlignment="0" applyProtection="0"/>
  </cellStyleXfs>
  <cellXfs count="85">
    <xf numFmtId="0" fontId="0" fillId="0" borderId="0" xfId="0"/>
    <xf numFmtId="0" fontId="0" fillId="0" borderId="0" xfId="0" applyFont="1"/>
    <xf numFmtId="0" fontId="0" fillId="0" borderId="1" xfId="0" applyFont="1" applyBorder="1" applyAlignment="1">
      <alignment horizontal="center" vertical="center" wrapText="1"/>
    </xf>
    <xf numFmtId="0" fontId="0" fillId="0" borderId="1" xfId="0" applyFont="1" applyBorder="1" applyAlignment="1">
      <alignment horizontal="left" vertical="center" wrapText="1" indent="2"/>
    </xf>
    <xf numFmtId="0" fontId="4" fillId="0" borderId="1" xfId="0" applyFont="1" applyBorder="1" applyAlignment="1">
      <alignment vertical="center" wrapText="1"/>
    </xf>
    <xf numFmtId="0" fontId="0" fillId="0" borderId="1" xfId="0" applyFont="1" applyBorder="1" applyAlignment="1">
      <alignment vertical="center" wrapText="1"/>
    </xf>
    <xf numFmtId="0" fontId="10" fillId="4" borderId="1" xfId="0" applyFont="1" applyFill="1" applyBorder="1" applyAlignment="1">
      <alignment vertical="center" wrapText="1"/>
    </xf>
    <xf numFmtId="0" fontId="4" fillId="5" borderId="1" xfId="0" applyFont="1" applyFill="1" applyBorder="1" applyAlignment="1">
      <alignment vertical="center" wrapText="1"/>
    </xf>
    <xf numFmtId="0" fontId="0" fillId="0" borderId="5" xfId="0" applyFont="1" applyBorder="1" applyAlignment="1">
      <alignment horizontal="left" vertical="center" wrapText="1"/>
    </xf>
    <xf numFmtId="0" fontId="0" fillId="2" borderId="1" xfId="0" applyFont="1" applyFill="1" applyBorder="1" applyAlignment="1">
      <alignment vertical="center" wrapText="1"/>
    </xf>
    <xf numFmtId="0" fontId="7" fillId="6" borderId="1" xfId="0" applyFont="1" applyFill="1" applyBorder="1" applyAlignment="1">
      <alignment vertical="center" wrapText="1"/>
    </xf>
    <xf numFmtId="0" fontId="5" fillId="0" borderId="1" xfId="0" applyFont="1" applyBorder="1" applyAlignment="1">
      <alignment horizontal="right" vertical="center" wrapText="1"/>
    </xf>
    <xf numFmtId="8" fontId="8" fillId="0" borderId="1" xfId="0" applyNumberFormat="1" applyFont="1" applyBorder="1" applyAlignment="1">
      <alignment vertical="center" wrapText="1"/>
    </xf>
    <xf numFmtId="0" fontId="4" fillId="6" borderId="1" xfId="0" applyFont="1" applyFill="1" applyBorder="1" applyAlignment="1">
      <alignment vertical="top" wrapText="1"/>
    </xf>
    <xf numFmtId="44" fontId="0" fillId="0" borderId="1" xfId="1" applyFont="1" applyBorder="1" applyAlignment="1">
      <alignment vertical="center" wrapText="1"/>
    </xf>
    <xf numFmtId="44" fontId="4" fillId="0" borderId="1" xfId="1" applyFont="1" applyBorder="1" applyAlignment="1">
      <alignment vertical="center" wrapText="1"/>
    </xf>
    <xf numFmtId="0" fontId="4" fillId="0" borderId="0" xfId="0" applyFont="1"/>
    <xf numFmtId="0" fontId="6" fillId="6" borderId="1" xfId="0" applyFont="1" applyFill="1" applyBorder="1" applyAlignment="1">
      <alignment vertical="center" wrapText="1"/>
    </xf>
    <xf numFmtId="0" fontId="4" fillId="2" borderId="1" xfId="0" applyFont="1" applyFill="1" applyBorder="1"/>
    <xf numFmtId="44" fontId="4" fillId="0" borderId="1" xfId="1" applyFont="1" applyBorder="1"/>
    <xf numFmtId="44" fontId="0" fillId="0" borderId="1" xfId="1" applyFont="1" applyBorder="1" applyAlignment="1">
      <alignment vertical="center" wrapText="1"/>
    </xf>
    <xf numFmtId="44" fontId="0" fillId="0" borderId="1" xfId="1" applyFont="1" applyBorder="1" applyAlignment="1">
      <alignment vertical="center" wrapText="1"/>
    </xf>
    <xf numFmtId="0" fontId="9" fillId="4" borderId="1" xfId="0" applyFont="1" applyFill="1" applyBorder="1" applyAlignment="1">
      <alignment vertical="center" wrapText="1"/>
    </xf>
    <xf numFmtId="0" fontId="4" fillId="0" borderId="5" xfId="0" applyFont="1" applyBorder="1" applyAlignment="1">
      <alignment vertical="center" wrapText="1"/>
    </xf>
    <xf numFmtId="44" fontId="0" fillId="8" borderId="1" xfId="1" applyFont="1" applyFill="1" applyBorder="1" applyAlignment="1">
      <alignment vertical="center" wrapText="1"/>
    </xf>
    <xf numFmtId="44" fontId="0" fillId="2" borderId="1" xfId="1" applyFont="1" applyFill="1" applyBorder="1" applyAlignment="1">
      <alignment vertical="center" wrapText="1"/>
    </xf>
    <xf numFmtId="44" fontId="0" fillId="9" borderId="1" xfId="1" applyFont="1" applyFill="1" applyBorder="1" applyAlignment="1">
      <alignment vertical="center" wrapText="1"/>
    </xf>
    <xf numFmtId="0" fontId="9" fillId="9" borderId="1" xfId="0" applyFont="1" applyFill="1" applyBorder="1" applyAlignment="1">
      <alignment vertical="center" wrapText="1"/>
    </xf>
    <xf numFmtId="0" fontId="0" fillId="9" borderId="1" xfId="0" applyFont="1" applyFill="1" applyBorder="1" applyAlignment="1">
      <alignment vertical="center" wrapText="1"/>
    </xf>
    <xf numFmtId="0" fontId="0" fillId="0" borderId="0" xfId="0" applyFont="1" applyAlignment="1">
      <alignment horizontal="left" wrapText="1"/>
    </xf>
    <xf numFmtId="0" fontId="9" fillId="4" borderId="1" xfId="0" applyFont="1" applyFill="1" applyBorder="1" applyAlignment="1">
      <alignment horizontal="center" vertical="center" wrapText="1"/>
    </xf>
    <xf numFmtId="0" fontId="0" fillId="0" borderId="6" xfId="0" applyFont="1" applyBorder="1" applyAlignment="1">
      <alignment horizontal="left"/>
    </xf>
    <xf numFmtId="0" fontId="4" fillId="2" borderId="7" xfId="0" applyFont="1" applyFill="1" applyBorder="1" applyAlignment="1">
      <alignment horizontal="center" wrapText="1"/>
    </xf>
    <xf numFmtId="0" fontId="4" fillId="2" borderId="11" xfId="0" applyFont="1" applyFill="1" applyBorder="1" applyAlignment="1">
      <alignment horizontal="center" wrapText="1"/>
    </xf>
    <xf numFmtId="0" fontId="4" fillId="2" borderId="8" xfId="0" applyFont="1" applyFill="1" applyBorder="1" applyAlignment="1">
      <alignment horizontal="center" wrapText="1"/>
    </xf>
    <xf numFmtId="0" fontId="4" fillId="2" borderId="12" xfId="0" applyFont="1" applyFill="1" applyBorder="1" applyAlignment="1">
      <alignment horizontal="center" wrapText="1"/>
    </xf>
    <xf numFmtId="0" fontId="4" fillId="2" borderId="0" xfId="0" applyFont="1" applyFill="1" applyBorder="1" applyAlignment="1">
      <alignment horizontal="center" wrapText="1"/>
    </xf>
    <xf numFmtId="0" fontId="4" fillId="2" borderId="13" xfId="0" applyFont="1" applyFill="1" applyBorder="1" applyAlignment="1">
      <alignment horizontal="center" wrapText="1"/>
    </xf>
    <xf numFmtId="0" fontId="4" fillId="2" borderId="9" xfId="0" applyFont="1" applyFill="1" applyBorder="1" applyAlignment="1">
      <alignment horizontal="center" wrapText="1"/>
    </xf>
    <xf numFmtId="0" fontId="4" fillId="2" borderId="6" xfId="0" applyFont="1" applyFill="1" applyBorder="1" applyAlignment="1">
      <alignment horizontal="center" wrapText="1"/>
    </xf>
    <xf numFmtId="0" fontId="4" fillId="2" borderId="10" xfId="0" applyFont="1" applyFill="1" applyBorder="1" applyAlignment="1">
      <alignment horizontal="center" wrapText="1"/>
    </xf>
    <xf numFmtId="0" fontId="4" fillId="0" borderId="0" xfId="0" applyFont="1" applyAlignment="1">
      <alignment horizontal="left"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8" fontId="6"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44" fontId="0" fillId="0" borderId="1" xfId="1" applyFont="1" applyBorder="1" applyAlignment="1">
      <alignment vertical="center" wrapText="1"/>
    </xf>
    <xf numFmtId="0" fontId="5" fillId="0" borderId="1" xfId="0" applyFont="1" applyBorder="1" applyAlignment="1">
      <alignment vertical="center" wrapText="1"/>
    </xf>
    <xf numFmtId="0" fontId="0" fillId="0" borderId="0" xfId="0" applyAlignment="1">
      <alignment horizontal="left" wrapText="1"/>
    </xf>
    <xf numFmtId="0" fontId="2" fillId="0" borderId="2" xfId="0" applyFont="1" applyBorder="1" applyAlignment="1">
      <alignment vertical="center" wrapText="1"/>
    </xf>
    <xf numFmtId="0" fontId="2" fillId="0" borderId="4" xfId="0" applyFont="1" applyBorder="1" applyAlignment="1">
      <alignment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0" fontId="2" fillId="0" borderId="1" xfId="0" applyFont="1" applyBorder="1" applyAlignment="1">
      <alignment vertical="center" wrapText="1"/>
    </xf>
    <xf numFmtId="0" fontId="8" fillId="7" borderId="1" xfId="0" applyFont="1" applyFill="1" applyBorder="1" applyAlignment="1">
      <alignment vertical="center" wrapText="1"/>
    </xf>
    <xf numFmtId="0" fontId="7" fillId="6" borderId="2" xfId="0" applyFont="1" applyFill="1" applyBorder="1" applyAlignment="1">
      <alignment vertical="center" wrapText="1"/>
    </xf>
    <xf numFmtId="0" fontId="7" fillId="6" borderId="4" xfId="0" applyFont="1" applyFill="1" applyBorder="1" applyAlignment="1">
      <alignment vertical="center" wrapText="1"/>
    </xf>
    <xf numFmtId="0" fontId="13" fillId="0" borderId="0" xfId="0" applyFont="1"/>
    <xf numFmtId="0" fontId="4" fillId="0" borderId="0" xfId="0" applyFont="1" applyAlignment="1">
      <alignment horizontal="center"/>
    </xf>
    <xf numFmtId="0" fontId="0" fillId="2" borderId="1" xfId="0" applyFont="1" applyFill="1" applyBorder="1"/>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4" xfId="0" applyFont="1" applyFill="1" applyBorder="1" applyAlignment="1">
      <alignment horizontal="center"/>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4" xfId="0" applyFont="1" applyFill="1" applyBorder="1" applyAlignment="1">
      <alignment horizontal="center"/>
    </xf>
    <xf numFmtId="0" fontId="4" fillId="0" borderId="0" xfId="0" applyFont="1" applyFill="1"/>
    <xf numFmtId="0" fontId="0" fillId="0" borderId="0" xfId="0" applyFont="1" applyFill="1" applyBorder="1"/>
    <xf numFmtId="0" fontId="0" fillId="0" borderId="0" xfId="0" applyFont="1" applyFill="1"/>
    <xf numFmtId="0" fontId="0" fillId="0" borderId="0" xfId="0" applyFont="1" applyAlignment="1">
      <alignment wrapText="1"/>
    </xf>
    <xf numFmtId="0" fontId="0" fillId="0" borderId="0" xfId="0" applyFont="1" applyAlignment="1">
      <alignment horizontal="center" wrapText="1"/>
    </xf>
    <xf numFmtId="0" fontId="0" fillId="3" borderId="1" xfId="0" applyFont="1" applyFill="1" applyBorder="1"/>
    <xf numFmtId="0" fontId="4" fillId="0" borderId="0" xfId="0" applyFont="1" applyFill="1" applyBorder="1"/>
    <xf numFmtId="8" fontId="0" fillId="2" borderId="1" xfId="0" applyNumberFormat="1" applyFont="1" applyFill="1" applyBorder="1" applyAlignment="1">
      <alignment horizontal="right" vertical="center" wrapText="1"/>
    </xf>
    <xf numFmtId="8" fontId="0" fillId="0" borderId="1" xfId="0" applyNumberFormat="1" applyFont="1" applyBorder="1" applyAlignment="1">
      <alignment vertical="center" wrapText="1"/>
    </xf>
    <xf numFmtId="0" fontId="0" fillId="8" borderId="1" xfId="0" applyFont="1" applyFill="1" applyBorder="1" applyAlignment="1">
      <alignment vertical="center" wrapText="1"/>
    </xf>
    <xf numFmtId="0" fontId="0" fillId="4" borderId="1" xfId="0" applyFont="1" applyFill="1" applyBorder="1" applyAlignment="1">
      <alignment vertical="center" wrapText="1"/>
    </xf>
    <xf numFmtId="8" fontId="0" fillId="0" borderId="1" xfId="0" applyNumberFormat="1" applyFont="1" applyBorder="1" applyAlignment="1">
      <alignment horizontal="right" vertical="center" wrapText="1"/>
    </xf>
    <xf numFmtId="0" fontId="6" fillId="2" borderId="1" xfId="0" applyFont="1" applyFill="1" applyBorder="1" applyAlignment="1">
      <alignment vertical="center" wrapText="1"/>
    </xf>
    <xf numFmtId="0" fontId="5" fillId="10" borderId="1" xfId="0" applyFont="1" applyFill="1" applyBorder="1" applyAlignment="1">
      <alignment vertical="center" wrapText="1"/>
    </xf>
    <xf numFmtId="0" fontId="8" fillId="10" borderId="1" xfId="0" applyFont="1" applyFill="1" applyBorder="1" applyAlignment="1">
      <alignment vertical="center" wrapText="1"/>
    </xf>
    <xf numFmtId="0" fontId="5" fillId="0" borderId="1" xfId="0" applyFont="1" applyFill="1" applyBorder="1" applyAlignment="1">
      <alignment horizontal="right" vertical="center" wrapText="1"/>
    </xf>
  </cellXfs>
  <cellStyles count="2">
    <cellStyle name="Currency" xfId="1" builtinId="4"/>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F0C4F-E61B-E047-B33A-3202745E45C2}">
  <dimension ref="A1:E29"/>
  <sheetViews>
    <sheetView zoomScaleNormal="100" workbookViewId="0">
      <selection activeCell="E10" sqref="E10"/>
    </sheetView>
  </sheetViews>
  <sheetFormatPr defaultColWidth="10.83203125" defaultRowHeight="15.5"/>
  <cols>
    <col min="1" max="1" width="23.33203125" style="1" bestFit="1" customWidth="1"/>
    <col min="2" max="2" width="14.5" style="1" customWidth="1"/>
    <col min="3" max="16384" width="10.83203125" style="1"/>
  </cols>
  <sheetData>
    <row r="1" spans="1:5" ht="21">
      <c r="A1" s="60" t="s">
        <v>99</v>
      </c>
      <c r="B1" s="60"/>
      <c r="C1" s="60"/>
      <c r="D1" s="60"/>
      <c r="E1" s="60"/>
    </row>
    <row r="2" spans="1:5" ht="21">
      <c r="A2" s="60" t="s">
        <v>100</v>
      </c>
      <c r="B2" s="60"/>
      <c r="C2" s="60"/>
      <c r="D2" s="60"/>
      <c r="E2" s="60"/>
    </row>
    <row r="5" spans="1:5">
      <c r="A5" s="16"/>
      <c r="B5" s="61" t="s">
        <v>12</v>
      </c>
    </row>
    <row r="6" spans="1:5">
      <c r="A6" s="16" t="s">
        <v>0</v>
      </c>
      <c r="B6" s="62">
        <v>0</v>
      </c>
    </row>
    <row r="7" spans="1:5">
      <c r="A7" s="16" t="s">
        <v>1</v>
      </c>
      <c r="B7" s="62">
        <v>0</v>
      </c>
    </row>
    <row r="8" spans="1:5">
      <c r="A8" s="16"/>
    </row>
    <row r="9" spans="1:5">
      <c r="A9" s="16" t="s">
        <v>2</v>
      </c>
      <c r="B9" s="62">
        <v>0</v>
      </c>
    </row>
    <row r="12" spans="1:5">
      <c r="A12" s="16" t="s">
        <v>3</v>
      </c>
      <c r="B12" s="16" t="s">
        <v>11</v>
      </c>
    </row>
    <row r="13" spans="1:5">
      <c r="A13" s="1" t="s">
        <v>4</v>
      </c>
      <c r="B13" s="62"/>
    </row>
    <row r="14" spans="1:5">
      <c r="A14" s="1" t="s">
        <v>5</v>
      </c>
      <c r="B14" s="62"/>
    </row>
    <row r="15" spans="1:5">
      <c r="A15" s="1" t="s">
        <v>6</v>
      </c>
      <c r="B15" s="62"/>
    </row>
    <row r="16" spans="1:5">
      <c r="A16" s="1" t="s">
        <v>7</v>
      </c>
      <c r="B16" s="62"/>
    </row>
    <row r="17" spans="1:4">
      <c r="A17" s="1" t="s">
        <v>8</v>
      </c>
      <c r="B17" s="62"/>
    </row>
    <row r="18" spans="1:4">
      <c r="A18" s="1" t="s">
        <v>9</v>
      </c>
      <c r="B18" s="62"/>
    </row>
    <row r="19" spans="1:4">
      <c r="A19" s="1" t="s">
        <v>10</v>
      </c>
      <c r="B19" s="62"/>
    </row>
    <row r="22" spans="1:4">
      <c r="A22" s="16" t="s">
        <v>13</v>
      </c>
      <c r="B22" s="63"/>
      <c r="C22" s="64"/>
      <c r="D22" s="65"/>
    </row>
    <row r="23" spans="1:4">
      <c r="A23" s="16"/>
      <c r="B23" s="63"/>
      <c r="C23" s="64"/>
      <c r="D23" s="65"/>
    </row>
    <row r="24" spans="1:4">
      <c r="A24" s="16" t="s">
        <v>15</v>
      </c>
      <c r="B24" s="63"/>
      <c r="C24" s="64"/>
      <c r="D24" s="65"/>
    </row>
    <row r="25" spans="1:4">
      <c r="A25" s="16" t="s">
        <v>16</v>
      </c>
      <c r="B25" s="63"/>
      <c r="C25" s="64"/>
      <c r="D25" s="65"/>
    </row>
    <row r="26" spans="1:4">
      <c r="A26" s="16" t="s">
        <v>101</v>
      </c>
      <c r="B26" s="66"/>
      <c r="C26" s="67"/>
      <c r="D26" s="68"/>
    </row>
    <row r="27" spans="1:4">
      <c r="A27" s="16" t="s">
        <v>17</v>
      </c>
      <c r="B27" s="63"/>
      <c r="C27" s="64"/>
      <c r="D27" s="65"/>
    </row>
    <row r="28" spans="1:4" s="71" customFormat="1">
      <c r="A28" s="69"/>
      <c r="B28" s="70"/>
      <c r="C28" s="70"/>
      <c r="D28" s="70"/>
    </row>
    <row r="29" spans="1:4">
      <c r="A29" s="1" t="s">
        <v>14</v>
      </c>
    </row>
  </sheetData>
  <mergeCells count="5">
    <mergeCell ref="B27:D27"/>
    <mergeCell ref="B22:D22"/>
    <mergeCell ref="B23:D23"/>
    <mergeCell ref="B24:D24"/>
    <mergeCell ref="B25:D25"/>
  </mergeCells>
  <pageMargins left="0.7" right="0.7" top="0.75" bottom="0.75" header="0.3" footer="0.3"/>
  <pageSetup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2BD0B-195C-6D49-B25F-31A30F6985EC}">
  <dimension ref="A1:N10"/>
  <sheetViews>
    <sheetView zoomScaleNormal="100" workbookViewId="0">
      <selection sqref="A1:XFD1048576"/>
    </sheetView>
  </sheetViews>
  <sheetFormatPr defaultColWidth="11" defaultRowHeight="15.5"/>
  <cols>
    <col min="1" max="1" width="36.1640625" style="1" customWidth="1"/>
    <col min="2" max="2" width="12" style="1" customWidth="1"/>
    <col min="3" max="9" width="13.5" style="1" customWidth="1"/>
    <col min="10" max="10" width="15.1640625" style="1" customWidth="1"/>
    <col min="11" max="14" width="13.5" style="1" customWidth="1"/>
    <col min="15" max="16384" width="11" style="1"/>
  </cols>
  <sheetData>
    <row r="1" spans="1:14">
      <c r="A1" s="16" t="s">
        <v>33</v>
      </c>
      <c r="B1" s="16"/>
    </row>
    <row r="2" spans="1:14">
      <c r="A2" s="1" t="s">
        <v>21</v>
      </c>
    </row>
    <row r="4" spans="1:14" ht="64" customHeight="1">
      <c r="B4" s="72" t="s">
        <v>32</v>
      </c>
      <c r="C4" s="73" t="s">
        <v>22</v>
      </c>
      <c r="D4" s="73" t="s">
        <v>23</v>
      </c>
      <c r="E4" s="73" t="s">
        <v>24</v>
      </c>
      <c r="F4" s="73" t="s">
        <v>25</v>
      </c>
      <c r="G4" s="73" t="s">
        <v>26</v>
      </c>
      <c r="H4" s="73" t="s">
        <v>27</v>
      </c>
      <c r="I4" s="73" t="s">
        <v>28</v>
      </c>
      <c r="J4" s="73" t="s">
        <v>29</v>
      </c>
      <c r="K4" s="73" t="s">
        <v>30</v>
      </c>
      <c r="L4" s="73" t="s">
        <v>31</v>
      </c>
      <c r="M4" s="72"/>
      <c r="N4" s="72"/>
    </row>
    <row r="5" spans="1:14">
      <c r="A5" s="16" t="s">
        <v>18</v>
      </c>
      <c r="B5" s="18">
        <f>SUM(C5:E5)</f>
        <v>0</v>
      </c>
      <c r="C5" s="62">
        <v>0</v>
      </c>
      <c r="D5" s="62">
        <v>0</v>
      </c>
      <c r="E5" s="62">
        <v>0</v>
      </c>
      <c r="F5" s="74"/>
      <c r="G5" s="74"/>
      <c r="H5" s="74"/>
      <c r="I5" s="74"/>
      <c r="J5" s="74"/>
      <c r="K5" s="74"/>
      <c r="L5" s="74"/>
    </row>
    <row r="6" spans="1:14">
      <c r="A6" s="16" t="s">
        <v>19</v>
      </c>
      <c r="B6" s="18">
        <f t="shared" ref="B6:B7" si="0">SUM(C6:E6)</f>
        <v>0</v>
      </c>
      <c r="C6" s="62">
        <v>0</v>
      </c>
      <c r="D6" s="62">
        <v>0</v>
      </c>
      <c r="E6" s="62">
        <v>0</v>
      </c>
      <c r="F6" s="74"/>
      <c r="G6" s="74"/>
      <c r="H6" s="74"/>
      <c r="I6" s="74"/>
      <c r="J6" s="74"/>
      <c r="K6" s="74"/>
      <c r="L6" s="74"/>
    </row>
    <row r="7" spans="1:14">
      <c r="A7" s="16" t="s">
        <v>20</v>
      </c>
      <c r="B7" s="18">
        <f t="shared" si="0"/>
        <v>0</v>
      </c>
      <c r="C7" s="62">
        <v>0</v>
      </c>
      <c r="D7" s="62">
        <v>0</v>
      </c>
      <c r="E7" s="62">
        <v>0</v>
      </c>
      <c r="F7" s="74"/>
      <c r="G7" s="74"/>
      <c r="H7" s="74"/>
      <c r="I7" s="74"/>
      <c r="J7" s="74"/>
      <c r="K7" s="74"/>
      <c r="L7" s="74"/>
    </row>
    <row r="9" spans="1:14">
      <c r="A9" s="75" t="s">
        <v>34</v>
      </c>
      <c r="B9" s="1">
        <f>SUM(B5:B8)</f>
        <v>0</v>
      </c>
    </row>
    <row r="10" spans="1:14">
      <c r="A10" s="70" t="s">
        <v>35</v>
      </c>
      <c r="B10" s="70"/>
    </row>
  </sheetData>
  <pageMargins left="0.7" right="0.7" top="0.75" bottom="0.75" header="0.3" footer="0.3"/>
  <pageSetup scale="46"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BF3EF-0043-DD44-B309-44015FB9E4C2}">
  <dimension ref="A1:E22"/>
  <sheetViews>
    <sheetView zoomScaleNormal="100" workbookViewId="0">
      <selection sqref="A1:XFD1048576"/>
    </sheetView>
  </sheetViews>
  <sheetFormatPr defaultColWidth="10.83203125" defaultRowHeight="15.5"/>
  <cols>
    <col min="1" max="1" width="20.5" style="1" customWidth="1"/>
    <col min="2" max="3" width="10.83203125" style="1"/>
    <col min="4" max="4" width="23.1640625" style="1" customWidth="1"/>
    <col min="5" max="5" width="25.33203125" style="1" customWidth="1"/>
    <col min="6" max="16384" width="10.83203125" style="1"/>
  </cols>
  <sheetData>
    <row r="1" spans="1:5">
      <c r="A1" s="29" t="s">
        <v>119</v>
      </c>
      <c r="B1" s="29"/>
      <c r="C1" s="29"/>
      <c r="D1" s="29"/>
      <c r="E1" s="29"/>
    </row>
    <row r="2" spans="1:5">
      <c r="A2" s="29"/>
      <c r="B2" s="29"/>
      <c r="C2" s="29"/>
      <c r="D2" s="29"/>
      <c r="E2" s="29"/>
    </row>
    <row r="3" spans="1:5">
      <c r="A3" s="29" t="s">
        <v>118</v>
      </c>
      <c r="B3" s="29"/>
      <c r="C3" s="29"/>
      <c r="D3" s="29"/>
      <c r="E3" s="29"/>
    </row>
    <row r="4" spans="1:5">
      <c r="A4" s="29"/>
      <c r="B4" s="29"/>
      <c r="C4" s="29"/>
      <c r="D4" s="29"/>
      <c r="E4" s="29"/>
    </row>
    <row r="5" spans="1:5">
      <c r="A5" s="16" t="s">
        <v>106</v>
      </c>
      <c r="B5" s="31">
        <f>'Total Project Units and Type'!B26</f>
        <v>0</v>
      </c>
      <c r="C5" s="31"/>
      <c r="D5" s="31"/>
    </row>
    <row r="6" spans="1:5">
      <c r="A6" s="30" t="s">
        <v>36</v>
      </c>
      <c r="B6" s="30" t="s">
        <v>37</v>
      </c>
      <c r="C6" s="30" t="s">
        <v>38</v>
      </c>
      <c r="D6" s="30" t="s">
        <v>105</v>
      </c>
      <c r="E6" s="30" t="s">
        <v>39</v>
      </c>
    </row>
    <row r="7" spans="1:5">
      <c r="A7" s="30"/>
      <c r="B7" s="30"/>
      <c r="C7" s="30"/>
      <c r="D7" s="30"/>
      <c r="E7" s="30"/>
    </row>
    <row r="8" spans="1:5">
      <c r="A8" s="30"/>
      <c r="B8" s="30"/>
      <c r="C8" s="30"/>
      <c r="D8" s="30"/>
      <c r="E8" s="30"/>
    </row>
    <row r="9" spans="1:5">
      <c r="A9" s="30"/>
      <c r="B9" s="30"/>
      <c r="C9" s="30"/>
      <c r="D9" s="30"/>
      <c r="E9" s="30"/>
    </row>
    <row r="10" spans="1:5">
      <c r="A10" s="2" t="s">
        <v>40</v>
      </c>
      <c r="B10" s="9"/>
      <c r="C10" s="76"/>
      <c r="D10" s="2">
        <v>36</v>
      </c>
      <c r="E10" s="77">
        <f>(B10*C10)*D10</f>
        <v>0</v>
      </c>
    </row>
    <row r="11" spans="1:5">
      <c r="A11" s="2" t="s">
        <v>41</v>
      </c>
      <c r="B11" s="9"/>
      <c r="C11" s="76"/>
      <c r="D11" s="2">
        <v>36</v>
      </c>
      <c r="E11" s="77">
        <f t="shared" ref="E11:E20" si="0">(B11*C11)*D11</f>
        <v>0</v>
      </c>
    </row>
    <row r="12" spans="1:5">
      <c r="A12" s="2" t="s">
        <v>42</v>
      </c>
      <c r="B12" s="9"/>
      <c r="C12" s="76"/>
      <c r="D12" s="2">
        <v>36</v>
      </c>
      <c r="E12" s="77">
        <f t="shared" si="0"/>
        <v>0</v>
      </c>
    </row>
    <row r="13" spans="1:5">
      <c r="A13" s="2" t="s">
        <v>43</v>
      </c>
      <c r="B13" s="9"/>
      <c r="C13" s="76"/>
      <c r="D13" s="2">
        <v>36</v>
      </c>
      <c r="E13" s="77">
        <f t="shared" si="0"/>
        <v>0</v>
      </c>
    </row>
    <row r="14" spans="1:5">
      <c r="A14" s="2" t="s">
        <v>44</v>
      </c>
      <c r="B14" s="9"/>
      <c r="C14" s="76"/>
      <c r="D14" s="2">
        <v>36</v>
      </c>
      <c r="E14" s="77">
        <f t="shared" si="0"/>
        <v>0</v>
      </c>
    </row>
    <row r="15" spans="1:5">
      <c r="A15" s="2" t="s">
        <v>45</v>
      </c>
      <c r="B15" s="9"/>
      <c r="C15" s="76"/>
      <c r="D15" s="2">
        <v>36</v>
      </c>
      <c r="E15" s="77">
        <f t="shared" si="0"/>
        <v>0</v>
      </c>
    </row>
    <row r="16" spans="1:5">
      <c r="A16" s="2" t="s">
        <v>46</v>
      </c>
      <c r="B16" s="9"/>
      <c r="C16" s="76"/>
      <c r="D16" s="2">
        <v>36</v>
      </c>
      <c r="E16" s="77">
        <f t="shared" si="0"/>
        <v>0</v>
      </c>
    </row>
    <row r="17" spans="1:5">
      <c r="A17" s="2" t="s">
        <v>47</v>
      </c>
      <c r="B17" s="9"/>
      <c r="C17" s="76"/>
      <c r="D17" s="2">
        <v>36</v>
      </c>
      <c r="E17" s="77">
        <f t="shared" si="0"/>
        <v>0</v>
      </c>
    </row>
    <row r="18" spans="1:5">
      <c r="A18" s="2" t="s">
        <v>48</v>
      </c>
      <c r="B18" s="9"/>
      <c r="C18" s="76"/>
      <c r="D18" s="2">
        <v>36</v>
      </c>
      <c r="E18" s="77">
        <f t="shared" si="0"/>
        <v>0</v>
      </c>
    </row>
    <row r="19" spans="1:5">
      <c r="A19" s="2" t="s">
        <v>49</v>
      </c>
      <c r="B19" s="9"/>
      <c r="C19" s="76"/>
      <c r="D19" s="2">
        <v>36</v>
      </c>
      <c r="E19" s="77">
        <f t="shared" si="0"/>
        <v>0</v>
      </c>
    </row>
    <row r="20" spans="1:5">
      <c r="A20" s="2" t="s">
        <v>50</v>
      </c>
      <c r="B20" s="9"/>
      <c r="C20" s="76"/>
      <c r="D20" s="2">
        <v>36</v>
      </c>
      <c r="E20" s="77">
        <f t="shared" si="0"/>
        <v>0</v>
      </c>
    </row>
    <row r="21" spans="1:5" ht="46.5">
      <c r="A21" s="3" t="s">
        <v>51</v>
      </c>
      <c r="B21" s="2">
        <f>SUM(B10:B20)</f>
        <v>0</v>
      </c>
      <c r="C21" s="5"/>
      <c r="D21" s="5"/>
      <c r="E21" s="77">
        <f>SUM(E10:E20)/36</f>
        <v>0</v>
      </c>
    </row>
    <row r="22" spans="1:5" ht="47" customHeight="1">
      <c r="A22" s="5" t="s">
        <v>115</v>
      </c>
      <c r="B22" s="2">
        <f>B21*3</f>
        <v>0</v>
      </c>
      <c r="C22" s="5"/>
      <c r="D22" s="5"/>
      <c r="E22" s="77">
        <f>SUM(E10:E20)</f>
        <v>0</v>
      </c>
    </row>
  </sheetData>
  <mergeCells count="8">
    <mergeCell ref="A1:E2"/>
    <mergeCell ref="D6:D9"/>
    <mergeCell ref="A6:A9"/>
    <mergeCell ref="B6:B9"/>
    <mergeCell ref="C6:C9"/>
    <mergeCell ref="E6:E9"/>
    <mergeCell ref="A3:E4"/>
    <mergeCell ref="B5:D5"/>
  </mergeCells>
  <pageMargins left="0.7" right="0.7" top="0.75" bottom="0.75" header="0.3" footer="0.3"/>
  <pageSetup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941B6-6008-9A4F-9DE7-A6FA505FD3C0}">
  <dimension ref="A1:D25"/>
  <sheetViews>
    <sheetView zoomScaleNormal="100" workbookViewId="0">
      <selection sqref="A1:XFD1048576"/>
    </sheetView>
  </sheetViews>
  <sheetFormatPr defaultColWidth="39.83203125" defaultRowHeight="15.5"/>
  <cols>
    <col min="1" max="2" width="39.83203125" style="1"/>
    <col min="3" max="3" width="29.08203125" style="1" customWidth="1"/>
    <col min="4" max="16384" width="39.83203125" style="1"/>
  </cols>
  <sheetData>
    <row r="1" spans="1:4">
      <c r="A1" s="29" t="s">
        <v>120</v>
      </c>
      <c r="B1" s="29"/>
      <c r="C1" s="29"/>
      <c r="D1" s="29"/>
    </row>
    <row r="2" spans="1:4">
      <c r="A2" s="29"/>
      <c r="B2" s="29"/>
      <c r="C2" s="29"/>
      <c r="D2" s="29"/>
    </row>
    <row r="4" spans="1:4">
      <c r="A4" s="7" t="s">
        <v>52</v>
      </c>
      <c r="B4" s="7" t="s">
        <v>53</v>
      </c>
      <c r="C4" s="7" t="s">
        <v>108</v>
      </c>
      <c r="D4" s="7" t="s">
        <v>107</v>
      </c>
    </row>
    <row r="5" spans="1:4">
      <c r="A5" s="5" t="s">
        <v>55</v>
      </c>
      <c r="B5" s="9"/>
      <c r="C5" s="9"/>
      <c r="D5" s="78">
        <f t="shared" ref="D5:D21" si="0">C5*B24</f>
        <v>0</v>
      </c>
    </row>
    <row r="6" spans="1:4">
      <c r="A6" s="5" t="s">
        <v>56</v>
      </c>
      <c r="B6" s="9"/>
      <c r="C6" s="9"/>
      <c r="D6" s="78">
        <f t="shared" si="0"/>
        <v>0</v>
      </c>
    </row>
    <row r="7" spans="1:4">
      <c r="A7" s="5" t="s">
        <v>57</v>
      </c>
      <c r="B7" s="9"/>
      <c r="C7" s="9"/>
      <c r="D7" s="78">
        <f t="shared" si="0"/>
        <v>0</v>
      </c>
    </row>
    <row r="8" spans="1:4">
      <c r="A8" s="5" t="s">
        <v>58</v>
      </c>
      <c r="B8" s="9"/>
      <c r="C8" s="9"/>
      <c r="D8" s="78">
        <f t="shared" si="0"/>
        <v>0</v>
      </c>
    </row>
    <row r="9" spans="1:4">
      <c r="A9" s="5" t="s">
        <v>59</v>
      </c>
      <c r="B9" s="9"/>
      <c r="C9" s="9"/>
      <c r="D9" s="78">
        <f t="shared" si="0"/>
        <v>0</v>
      </c>
    </row>
    <row r="10" spans="1:4">
      <c r="A10" s="5" t="s">
        <v>60</v>
      </c>
      <c r="B10" s="9"/>
      <c r="C10" s="9"/>
      <c r="D10" s="78">
        <f t="shared" si="0"/>
        <v>0</v>
      </c>
    </row>
    <row r="11" spans="1:4">
      <c r="A11" s="5" t="s">
        <v>61</v>
      </c>
      <c r="B11" s="9"/>
      <c r="C11" s="9"/>
      <c r="D11" s="78">
        <f t="shared" si="0"/>
        <v>0</v>
      </c>
    </row>
    <row r="12" spans="1:4">
      <c r="A12" s="5" t="s">
        <v>109</v>
      </c>
      <c r="B12" s="9"/>
      <c r="C12" s="9"/>
      <c r="D12" s="78">
        <f t="shared" si="0"/>
        <v>0</v>
      </c>
    </row>
    <row r="13" spans="1:4">
      <c r="A13" s="5" t="s">
        <v>63</v>
      </c>
      <c r="B13" s="9"/>
      <c r="C13" s="9"/>
      <c r="D13" s="78">
        <f t="shared" si="0"/>
        <v>0</v>
      </c>
    </row>
    <row r="14" spans="1:4">
      <c r="A14" s="5" t="s">
        <v>64</v>
      </c>
      <c r="B14" s="9"/>
      <c r="C14" s="9"/>
      <c r="D14" s="78">
        <f t="shared" si="0"/>
        <v>0</v>
      </c>
    </row>
    <row r="15" spans="1:4">
      <c r="A15" s="5" t="s">
        <v>65</v>
      </c>
      <c r="B15" s="9"/>
      <c r="C15" s="9"/>
      <c r="D15" s="78">
        <f t="shared" si="0"/>
        <v>0</v>
      </c>
    </row>
    <row r="16" spans="1:4">
      <c r="A16" s="5" t="s">
        <v>66</v>
      </c>
      <c r="B16" s="9"/>
      <c r="C16" s="9"/>
      <c r="D16" s="78">
        <f t="shared" si="0"/>
        <v>0</v>
      </c>
    </row>
    <row r="17" spans="1:4">
      <c r="A17" s="5" t="s">
        <v>67</v>
      </c>
      <c r="B17" s="9"/>
      <c r="C17" s="9"/>
      <c r="D17" s="78">
        <f t="shared" si="0"/>
        <v>0</v>
      </c>
    </row>
    <row r="18" spans="1:4">
      <c r="A18" s="5" t="s">
        <v>68</v>
      </c>
      <c r="B18" s="9"/>
      <c r="C18" s="9"/>
      <c r="D18" s="78">
        <f t="shared" si="0"/>
        <v>0</v>
      </c>
    </row>
    <row r="19" spans="1:4">
      <c r="A19" s="5" t="s">
        <v>69</v>
      </c>
      <c r="B19" s="9"/>
      <c r="C19" s="9"/>
      <c r="D19" s="78">
        <f t="shared" si="0"/>
        <v>0</v>
      </c>
    </row>
    <row r="20" spans="1:4">
      <c r="A20" s="5" t="s">
        <v>70</v>
      </c>
      <c r="B20" s="9"/>
      <c r="C20" s="9"/>
      <c r="D20" s="78">
        <f t="shared" si="0"/>
        <v>0</v>
      </c>
    </row>
    <row r="21" spans="1:4">
      <c r="A21" s="5" t="s">
        <v>71</v>
      </c>
      <c r="B21" s="9"/>
      <c r="C21" s="9"/>
      <c r="D21" s="78">
        <f t="shared" si="0"/>
        <v>0</v>
      </c>
    </row>
    <row r="22" spans="1:4">
      <c r="A22" s="23" t="s">
        <v>111</v>
      </c>
      <c r="B22" s="9"/>
      <c r="C22" s="9"/>
      <c r="D22" s="78">
        <f>C22*B24</f>
        <v>0</v>
      </c>
    </row>
    <row r="23" spans="1:4">
      <c r="A23" s="8" t="s">
        <v>74</v>
      </c>
      <c r="B23" s="79"/>
      <c r="C23" s="79"/>
      <c r="D23" s="80">
        <f>SUM(C5:C22)</f>
        <v>0</v>
      </c>
    </row>
    <row r="24" spans="1:4">
      <c r="A24" s="5" t="s">
        <v>72</v>
      </c>
      <c r="B24" s="22">
        <v>3</v>
      </c>
      <c r="C24" s="6"/>
      <c r="D24" s="79"/>
    </row>
    <row r="25" spans="1:4">
      <c r="A25" s="5" t="s">
        <v>116</v>
      </c>
      <c r="B25" s="79"/>
      <c r="C25" s="79"/>
      <c r="D25" s="80">
        <f>D23*B24</f>
        <v>0</v>
      </c>
    </row>
  </sheetData>
  <mergeCells count="1">
    <mergeCell ref="A1:D2"/>
  </mergeCells>
  <pageMargins left="0.7" right="0.7" top="0.75" bottom="0.75" header="0.3" footer="0.3"/>
  <pageSetup scale="96"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169B2-F5F6-684E-B76F-75035E0A03E4}">
  <dimension ref="A1:D11"/>
  <sheetViews>
    <sheetView zoomScaleNormal="100" workbookViewId="0">
      <selection sqref="A1:XFD1048576"/>
    </sheetView>
  </sheetViews>
  <sheetFormatPr defaultColWidth="30.5" defaultRowHeight="15.5"/>
  <cols>
    <col min="1" max="16384" width="30.5" style="1"/>
  </cols>
  <sheetData>
    <row r="1" spans="1:4">
      <c r="A1" s="29" t="s">
        <v>121</v>
      </c>
      <c r="B1" s="29"/>
      <c r="C1" s="29"/>
    </row>
    <row r="3" spans="1:4">
      <c r="A3" s="7" t="s">
        <v>52</v>
      </c>
      <c r="B3" s="7" t="s">
        <v>75</v>
      </c>
      <c r="C3" s="7" t="s">
        <v>54</v>
      </c>
      <c r="D3" s="7" t="s">
        <v>107</v>
      </c>
    </row>
    <row r="4" spans="1:4">
      <c r="A4" s="5" t="s">
        <v>76</v>
      </c>
      <c r="B4" s="9"/>
      <c r="C4" s="25"/>
      <c r="D4" s="24">
        <f>C4*B10</f>
        <v>0</v>
      </c>
    </row>
    <row r="5" spans="1:4">
      <c r="A5" s="5" t="s">
        <v>77</v>
      </c>
      <c r="B5" s="9"/>
      <c r="C5" s="25"/>
      <c r="D5" s="24">
        <f t="shared" ref="D5:D8" si="0">C5*B11</f>
        <v>0</v>
      </c>
    </row>
    <row r="6" spans="1:4">
      <c r="A6" s="5" t="s">
        <v>62</v>
      </c>
      <c r="B6" s="9"/>
      <c r="C6" s="25"/>
      <c r="D6" s="24">
        <f t="shared" si="0"/>
        <v>0</v>
      </c>
    </row>
    <row r="7" spans="1:4">
      <c r="A7" s="5" t="s">
        <v>78</v>
      </c>
      <c r="B7" s="9"/>
      <c r="C7" s="25"/>
      <c r="D7" s="24">
        <f t="shared" si="0"/>
        <v>0</v>
      </c>
    </row>
    <row r="8" spans="1:4">
      <c r="A8" s="5" t="s">
        <v>79</v>
      </c>
      <c r="B8" s="9"/>
      <c r="C8" s="25"/>
      <c r="D8" s="24">
        <f t="shared" si="0"/>
        <v>0</v>
      </c>
    </row>
    <row r="9" spans="1:4">
      <c r="A9" s="5" t="s">
        <v>74</v>
      </c>
      <c r="B9" s="28"/>
      <c r="C9" s="21">
        <f>SUM(C4:C8)</f>
        <v>0</v>
      </c>
      <c r="D9" s="26"/>
    </row>
    <row r="10" spans="1:4">
      <c r="A10" s="5" t="s">
        <v>80</v>
      </c>
      <c r="B10" s="27">
        <v>3</v>
      </c>
      <c r="C10" s="28"/>
      <c r="D10" s="28"/>
    </row>
    <row r="11" spans="1:4">
      <c r="A11" s="4" t="s">
        <v>73</v>
      </c>
      <c r="B11" s="28"/>
      <c r="C11" s="26"/>
      <c r="D11" s="21">
        <f>C9*B10</f>
        <v>0</v>
      </c>
    </row>
  </sheetData>
  <mergeCells count="1">
    <mergeCell ref="A1:C1"/>
  </mergeCells>
  <pageMargins left="0.7" right="0.7" top="0.75" bottom="0.75" header="0.3" footer="0.3"/>
  <pageSetup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8B755-A8AC-BE43-B8A6-CDDA751BCC27}">
  <dimension ref="A1:E19"/>
  <sheetViews>
    <sheetView zoomScaleNormal="100" workbookViewId="0">
      <selection sqref="A1:XFD1048576"/>
    </sheetView>
  </sheetViews>
  <sheetFormatPr defaultColWidth="31.1640625" defaultRowHeight="15.5"/>
  <cols>
    <col min="1" max="16384" width="31.1640625" style="16"/>
  </cols>
  <sheetData>
    <row r="1" spans="1:5">
      <c r="A1" s="29" t="s">
        <v>122</v>
      </c>
      <c r="B1" s="41"/>
      <c r="C1" s="41"/>
      <c r="D1" s="41"/>
      <c r="E1" s="41"/>
    </row>
    <row r="2" spans="1:5">
      <c r="A2" s="41"/>
      <c r="B2" s="41"/>
      <c r="C2" s="41"/>
      <c r="D2" s="41"/>
      <c r="E2" s="41"/>
    </row>
    <row r="4" spans="1:5" ht="58">
      <c r="A4" s="17" t="s">
        <v>94</v>
      </c>
      <c r="B4" s="10" t="s">
        <v>91</v>
      </c>
      <c r="C4" s="10" t="s">
        <v>92</v>
      </c>
      <c r="D4" s="10" t="s">
        <v>93</v>
      </c>
      <c r="E4" s="10" t="s">
        <v>95</v>
      </c>
    </row>
    <row r="5" spans="1:5">
      <c r="A5" s="81"/>
      <c r="B5" s="81"/>
      <c r="C5" s="81"/>
      <c r="D5" s="81"/>
      <c r="E5" s="81"/>
    </row>
    <row r="6" spans="1:5">
      <c r="A6" s="81"/>
      <c r="B6" s="81"/>
      <c r="C6" s="81"/>
      <c r="D6" s="81"/>
      <c r="E6" s="81"/>
    </row>
    <row r="7" spans="1:5">
      <c r="A7" s="81"/>
      <c r="B7" s="81"/>
      <c r="C7" s="81"/>
      <c r="D7" s="81"/>
      <c r="E7" s="81"/>
    </row>
    <row r="8" spans="1:5">
      <c r="A8" s="18"/>
      <c r="B8" s="18"/>
      <c r="C8" s="18"/>
      <c r="D8" s="18"/>
      <c r="E8" s="18"/>
    </row>
    <row r="9" spans="1:5">
      <c r="A9" s="18"/>
      <c r="B9" s="18"/>
      <c r="C9" s="18"/>
      <c r="D9" s="18"/>
      <c r="E9" s="18"/>
    </row>
    <row r="11" spans="1:5">
      <c r="A11" s="16" t="s">
        <v>113</v>
      </c>
      <c r="B11" s="18"/>
    </row>
    <row r="12" spans="1:5">
      <c r="A12" s="16" t="s">
        <v>114</v>
      </c>
      <c r="B12" s="18"/>
    </row>
    <row r="13" spans="1:5">
      <c r="A13" s="16" t="s">
        <v>112</v>
      </c>
      <c r="B13" s="19">
        <f>(B11+B12)*3</f>
        <v>0</v>
      </c>
    </row>
    <row r="16" spans="1:5">
      <c r="A16" s="16" t="s">
        <v>96</v>
      </c>
    </row>
    <row r="17" spans="1:5">
      <c r="A17" s="32"/>
      <c r="B17" s="33"/>
      <c r="C17" s="33"/>
      <c r="D17" s="33"/>
      <c r="E17" s="34"/>
    </row>
    <row r="18" spans="1:5">
      <c r="A18" s="35"/>
      <c r="B18" s="36"/>
      <c r="C18" s="36"/>
      <c r="D18" s="36"/>
      <c r="E18" s="37"/>
    </row>
    <row r="19" spans="1:5">
      <c r="A19" s="38"/>
      <c r="B19" s="39"/>
      <c r="C19" s="39"/>
      <c r="D19" s="39"/>
      <c r="E19" s="40"/>
    </row>
  </sheetData>
  <mergeCells count="2">
    <mergeCell ref="A17:E19"/>
    <mergeCell ref="A1:E2"/>
  </mergeCells>
  <pageMargins left="0.7" right="0.7" top="0.75" bottom="0.75" header="0.3" footer="0.3"/>
  <pageSetup scale="73"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BCEE1-B4C2-8044-8950-31DB81A62D70}">
  <dimension ref="A1:E19"/>
  <sheetViews>
    <sheetView tabSelected="1" zoomScaleNormal="100" workbookViewId="0">
      <selection activeCell="B25" sqref="B25"/>
    </sheetView>
  </sheetViews>
  <sheetFormatPr defaultColWidth="26" defaultRowHeight="15.5"/>
  <cols>
    <col min="5" max="5" width="30.6640625" customWidth="1"/>
  </cols>
  <sheetData>
    <row r="1" spans="1:5">
      <c r="A1" s="51" t="s">
        <v>98</v>
      </c>
      <c r="B1" s="51"/>
      <c r="C1" s="51"/>
      <c r="D1" s="51"/>
      <c r="E1" s="51"/>
    </row>
    <row r="2" spans="1:5">
      <c r="A2" s="51"/>
      <c r="B2" s="51"/>
      <c r="C2" s="51"/>
      <c r="D2" s="51"/>
      <c r="E2" s="51"/>
    </row>
    <row r="4" spans="1:5" ht="31">
      <c r="A4" s="58" t="s">
        <v>52</v>
      </c>
      <c r="B4" s="59"/>
      <c r="C4" s="13" t="s">
        <v>104</v>
      </c>
      <c r="D4" s="13" t="s">
        <v>90</v>
      </c>
      <c r="E4" s="10" t="s">
        <v>81</v>
      </c>
    </row>
    <row r="5" spans="1:5">
      <c r="A5" s="42" t="s">
        <v>82</v>
      </c>
      <c r="B5" s="43"/>
      <c r="C5" s="12">
        <f>'Rental Assistance Budget'!E21</f>
        <v>0</v>
      </c>
      <c r="D5" s="11">
        <v>3</v>
      </c>
      <c r="E5" s="14">
        <f>D5*C5</f>
        <v>0</v>
      </c>
    </row>
    <row r="6" spans="1:5">
      <c r="A6" s="50" t="s">
        <v>83</v>
      </c>
      <c r="B6" s="50"/>
      <c r="C6" s="12">
        <f>'Supportive Services Buget'!D23</f>
        <v>0</v>
      </c>
      <c r="D6" s="11">
        <v>3</v>
      </c>
      <c r="E6" s="14">
        <f t="shared" ref="E6:E7" si="0">D6*C6</f>
        <v>0</v>
      </c>
    </row>
    <row r="7" spans="1:5">
      <c r="A7" s="82" t="s">
        <v>97</v>
      </c>
      <c r="B7" s="82"/>
      <c r="C7" s="83"/>
      <c r="D7" s="84">
        <v>3</v>
      </c>
      <c r="E7" s="14">
        <f>D7*C7</f>
        <v>0</v>
      </c>
    </row>
    <row r="8" spans="1:5">
      <c r="A8" s="50" t="s">
        <v>84</v>
      </c>
      <c r="B8" s="50"/>
      <c r="C8" s="57"/>
      <c r="D8" s="57"/>
      <c r="E8" s="14">
        <f>'HMIS Budget'!C11</f>
        <v>0</v>
      </c>
    </row>
    <row r="9" spans="1:5">
      <c r="A9" s="50" t="s">
        <v>85</v>
      </c>
      <c r="B9" s="50"/>
      <c r="C9" s="57"/>
      <c r="D9" s="57"/>
      <c r="E9" s="14">
        <f>SUM(E5:E8)</f>
        <v>0</v>
      </c>
    </row>
    <row r="10" spans="1:5">
      <c r="A10" s="56" t="s">
        <v>103</v>
      </c>
      <c r="B10" s="50"/>
      <c r="C10" s="57"/>
      <c r="D10" s="57"/>
      <c r="E10" s="14">
        <f>E9*0.1</f>
        <v>0</v>
      </c>
    </row>
    <row r="11" spans="1:5">
      <c r="A11" s="50" t="s">
        <v>86</v>
      </c>
      <c r="B11" s="50"/>
      <c r="C11" s="57"/>
      <c r="D11" s="57"/>
      <c r="E11" s="15">
        <f>E10+E9</f>
        <v>0</v>
      </c>
    </row>
    <row r="12" spans="1:5">
      <c r="A12" s="52" t="s">
        <v>87</v>
      </c>
      <c r="B12" s="53"/>
      <c r="C12" s="57"/>
      <c r="D12" s="57"/>
      <c r="E12" s="14">
        <f>(Match!B11)*3</f>
        <v>0</v>
      </c>
    </row>
    <row r="13" spans="1:5">
      <c r="A13" s="54" t="s">
        <v>88</v>
      </c>
      <c r="B13" s="55"/>
      <c r="C13" s="57"/>
      <c r="D13" s="57"/>
      <c r="E13" s="14">
        <f>(Match!B12)*3</f>
        <v>0</v>
      </c>
    </row>
    <row r="14" spans="1:5">
      <c r="A14" s="56" t="s">
        <v>102</v>
      </c>
      <c r="B14" s="50"/>
      <c r="C14" s="57"/>
      <c r="D14" s="57"/>
      <c r="E14" s="49"/>
    </row>
    <row r="15" spans="1:5">
      <c r="A15" s="46">
        <f>SUM(E11+E17)*0.25</f>
        <v>0</v>
      </c>
      <c r="B15" s="47"/>
      <c r="C15" s="57"/>
      <c r="D15" s="57"/>
      <c r="E15" s="49"/>
    </row>
    <row r="16" spans="1:5">
      <c r="A16" s="48" t="s">
        <v>117</v>
      </c>
      <c r="B16" s="48"/>
      <c r="C16" s="57"/>
      <c r="D16" s="57"/>
      <c r="E16" s="49"/>
    </row>
    <row r="17" spans="1:5" ht="30" customHeight="1">
      <c r="A17" s="44" t="s">
        <v>110</v>
      </c>
      <c r="B17" s="45"/>
      <c r="C17" s="57"/>
      <c r="D17" s="57"/>
      <c r="E17" s="20">
        <f>E11*0.2</f>
        <v>0</v>
      </c>
    </row>
    <row r="18" spans="1:5">
      <c r="A18" s="50" t="s">
        <v>89</v>
      </c>
      <c r="B18" s="50"/>
      <c r="C18" s="57"/>
      <c r="D18" s="57"/>
      <c r="E18" s="15">
        <f>E11+E12+E13+E17</f>
        <v>0</v>
      </c>
    </row>
    <row r="19" spans="1:5">
      <c r="E19" s="1"/>
    </row>
  </sheetData>
  <mergeCells count="18">
    <mergeCell ref="A18:B18"/>
    <mergeCell ref="A1:E2"/>
    <mergeCell ref="A11:B11"/>
    <mergeCell ref="A12:B12"/>
    <mergeCell ref="A13:B13"/>
    <mergeCell ref="A14:B14"/>
    <mergeCell ref="A7:B7"/>
    <mergeCell ref="A8:B8"/>
    <mergeCell ref="C8:D18"/>
    <mergeCell ref="A9:B9"/>
    <mergeCell ref="A10:B10"/>
    <mergeCell ref="A6:B6"/>
    <mergeCell ref="A4:B4"/>
    <mergeCell ref="A5:B5"/>
    <mergeCell ref="A17:B17"/>
    <mergeCell ref="A15:B15"/>
    <mergeCell ref="A16:B16"/>
    <mergeCell ref="E14:E16"/>
  </mergeCells>
  <pageMargins left="0.7" right="0.7" top="0.75" bottom="0.75" header="0.3" footer="0.3"/>
  <pageSetup scale="88" orientation="landscape" r:id="rId1"/>
  <extLst>
    <ext xmlns:x14="http://schemas.microsoft.com/office/spreadsheetml/2009/9/main" uri="{78C0D931-6437-407d-A8EE-F0AAD7539E65}">
      <x14:conditionalFormattings>
        <x14:conditionalFormatting xmlns:xm="http://schemas.microsoft.com/office/excel/2006/main">
          <x14:cfRule type="cellIs" priority="1" operator="notEqual" id="{6B3D6AAC-6E69-B647-8CDE-F52DDE298B11}">
            <xm:f>Match!$B$13</xm:f>
            <x14:dxf>
              <font>
                <color rgb="FF9C0006"/>
              </font>
              <fill>
                <patternFill>
                  <bgColor rgb="FFFFC7CE"/>
                </patternFill>
              </fill>
            </x14:dxf>
          </x14:cfRule>
          <xm:sqref>A15:B15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Total Project Units and Type</vt:lpstr>
      <vt:lpstr>Households Served</vt:lpstr>
      <vt:lpstr>Rental Assistance Budget</vt:lpstr>
      <vt:lpstr>Supportive Services Buget</vt:lpstr>
      <vt:lpstr>HMIS Budget</vt:lpstr>
      <vt:lpstr>Match</vt:lpstr>
      <vt:lpstr>Project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Sample, Rachael</cp:lastModifiedBy>
  <dcterms:created xsi:type="dcterms:W3CDTF">2020-03-14T19:31:57Z</dcterms:created>
  <dcterms:modified xsi:type="dcterms:W3CDTF">2022-08-12T03:22:57Z</dcterms:modified>
</cp:coreProperties>
</file>